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480" yWindow="90" windowWidth="18195" windowHeight="11820"/>
  </bookViews>
  <sheets>
    <sheet name="伝票" sheetId="1" r:id="rId1"/>
  </sheets>
  <calcPr calcId="145621"/>
</workbook>
</file>

<file path=xl/calcChain.xml><?xml version="1.0" encoding="utf-8"?>
<calcChain xmlns="http://schemas.openxmlformats.org/spreadsheetml/2006/main">
  <c r="B5" i="1" l="1"/>
  <c r="I30" i="1" l="1"/>
  <c r="I31" i="1"/>
  <c r="I28" i="1" l="1"/>
  <c r="I15" i="1" l="1"/>
  <c r="I42" i="1" s="1"/>
  <c r="J42" i="1" s="1"/>
  <c r="I16" i="1"/>
  <c r="I17" i="1"/>
  <c r="I41" i="1" s="1"/>
  <c r="J41" i="1" s="1"/>
  <c r="I18" i="1"/>
  <c r="I19" i="1"/>
  <c r="I20" i="1"/>
  <c r="I21" i="1"/>
  <c r="I22" i="1"/>
  <c r="I23" i="1"/>
  <c r="I24" i="1"/>
  <c r="I25" i="1"/>
  <c r="I26" i="1"/>
  <c r="I27" i="1"/>
  <c r="I29" i="1"/>
  <c r="I32" i="1"/>
  <c r="I33" i="1"/>
  <c r="I34" i="1"/>
  <c r="I35" i="1"/>
  <c r="I36" i="1"/>
  <c r="I37" i="1"/>
  <c r="I38" i="1"/>
  <c r="I39" i="1"/>
  <c r="J43" i="1" l="1"/>
  <c r="I43" i="1"/>
  <c r="I44" i="1" l="1"/>
  <c r="C12" i="1"/>
</calcChain>
</file>

<file path=xl/sharedStrings.xml><?xml version="1.0" encoding="utf-8"?>
<sst xmlns="http://schemas.openxmlformats.org/spreadsheetml/2006/main" count="35" uniqueCount="34">
  <si>
    <t>合計金額</t>
    <rPh sb="0" eb="2">
      <t>ゴウケイ</t>
    </rPh>
    <rPh sb="2" eb="4">
      <t>キンガク</t>
    </rPh>
    <phoneticPr fontId="2"/>
  </si>
  <si>
    <t>単位</t>
    <rPh sb="0" eb="2">
      <t>タンイ</t>
    </rPh>
    <phoneticPr fontId="2"/>
  </si>
  <si>
    <t>品　　　　名</t>
    <rPh sb="0" eb="1">
      <t>シナ</t>
    </rPh>
    <rPh sb="5" eb="6">
      <t>メイ</t>
    </rPh>
    <phoneticPr fontId="2"/>
  </si>
  <si>
    <t>東京都○○区△△町１－２－３</t>
    <rPh sb="0" eb="3">
      <t>トウキョウト</t>
    </rPh>
    <rPh sb="5" eb="6">
      <t>ク</t>
    </rPh>
    <rPh sb="8" eb="9">
      <t>チョウ</t>
    </rPh>
    <phoneticPr fontId="2"/>
  </si>
  <si>
    <t>○△ビル１階</t>
    <rPh sb="5" eb="6">
      <t>カイ</t>
    </rPh>
    <phoneticPr fontId="2"/>
  </si>
  <si>
    <t>№</t>
    <phoneticPr fontId="2"/>
  </si>
  <si>
    <t>数 量</t>
    <rPh sb="0" eb="1">
      <t>カズ</t>
    </rPh>
    <rPh sb="2" eb="3">
      <t>リョウ</t>
    </rPh>
    <phoneticPr fontId="2"/>
  </si>
  <si>
    <t>備　考</t>
    <rPh sb="0" eb="1">
      <t>ビ</t>
    </rPh>
    <rPh sb="2" eb="3">
      <t>コウ</t>
    </rPh>
    <phoneticPr fontId="2"/>
  </si>
  <si>
    <t>単　価</t>
    <rPh sb="0" eb="1">
      <t>タン</t>
    </rPh>
    <rPh sb="2" eb="3">
      <t>アタイ</t>
    </rPh>
    <phoneticPr fontId="2"/>
  </si>
  <si>
    <t>金　額</t>
    <rPh sb="0" eb="1">
      <t>キン</t>
    </rPh>
    <rPh sb="2" eb="3">
      <t>ガク</t>
    </rPh>
    <phoneticPr fontId="2"/>
  </si>
  <si>
    <t>株式会社○○商事</t>
    <rPh sb="0" eb="2">
      <t>カブシキ</t>
    </rPh>
    <rPh sb="2" eb="4">
      <t>カイシャ</t>
    </rPh>
    <rPh sb="6" eb="8">
      <t>ショウジ</t>
    </rPh>
    <phoneticPr fontId="2"/>
  </si>
  <si>
    <t>区分</t>
    <rPh sb="0" eb="2">
      <t>クブン</t>
    </rPh>
    <phoneticPr fontId="2"/>
  </si>
  <si>
    <t>消費税等</t>
    <rPh sb="3" eb="4">
      <t>ナド</t>
    </rPh>
    <phoneticPr fontId="2"/>
  </si>
  <si>
    <t>対象</t>
    <rPh sb="0" eb="2">
      <t>タイショウ</t>
    </rPh>
    <phoneticPr fontId="2"/>
  </si>
  <si>
    <t>小　　計</t>
    <phoneticPr fontId="2"/>
  </si>
  <si>
    <t>合　　計</t>
    <rPh sb="0" eb="1">
      <t>ゴウ</t>
    </rPh>
    <rPh sb="3" eb="4">
      <t>ケイ</t>
    </rPh>
    <phoneticPr fontId="2"/>
  </si>
  <si>
    <t>※は軽減税率対象</t>
    <phoneticPr fontId="2"/>
  </si>
  <si>
    <t>様</t>
  </si>
  <si>
    <t>外税</t>
  </si>
  <si>
    <t>銀行振込</t>
    <rPh sb="0" eb="4">
      <t>ギンコウフリコミ</t>
    </rPh>
    <phoneticPr fontId="2"/>
  </si>
  <si>
    <t>[振込先]</t>
    <rPh sb="1" eb="4">
      <t>フリコミサキ</t>
    </rPh>
    <phoneticPr fontId="2"/>
  </si>
  <si>
    <t>○○銀行△△支店(普)1234567890</t>
  </si>
  <si>
    <t>日付：</t>
    <rPh sb="0" eb="2">
      <t>ヒヅケ</t>
    </rPh>
    <phoneticPr fontId="2"/>
  </si>
  <si>
    <t>[納入場所]</t>
    <rPh sb="1" eb="3">
      <t>ノウニュウ</t>
    </rPh>
    <rPh sb="3" eb="5">
      <t>バショ</t>
    </rPh>
    <phoneticPr fontId="2"/>
  </si>
  <si>
    <t>貴社</t>
    <rPh sb="0" eb="2">
      <t>キシャ</t>
    </rPh>
    <phoneticPr fontId="2"/>
  </si>
  <si>
    <t>[支払条件]</t>
    <rPh sb="1" eb="3">
      <t>シハライ</t>
    </rPh>
    <rPh sb="3" eb="5">
      <t>ジョウケン</t>
    </rPh>
    <phoneticPr fontId="2"/>
  </si>
  <si>
    <t>[納　　期]</t>
    <rPh sb="1" eb="2">
      <t>オサメ</t>
    </rPh>
    <rPh sb="4" eb="5">
      <t>キ</t>
    </rPh>
    <phoneticPr fontId="2"/>
  </si>
  <si>
    <t>[有効期限]</t>
    <rPh sb="1" eb="3">
      <t>ユウコウ</t>
    </rPh>
    <rPh sb="3" eb="5">
      <t>キゲン</t>
    </rPh>
    <phoneticPr fontId="2"/>
  </si>
  <si>
    <t>御 見 積 書</t>
  </si>
  <si>
    <t>ご注文後２週間以内</t>
    <phoneticPr fontId="2"/>
  </si>
  <si>
    <t>御見積後１ヶ月以内</t>
    <phoneticPr fontId="2"/>
  </si>
  <si>
    <t>〒123-4567</t>
    <phoneticPr fontId="2"/>
  </si>
  <si>
    <t>TEL 01-2345-6789　FAX 01-2345-6789</t>
    <phoneticPr fontId="2"/>
  </si>
  <si>
    <t>T1234567890123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</si>
</sst>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&quot;¥&quot;#,##0&quot;-&quot;;&quot;¥&quot;#,##0&quot;-&quot;;#"/>
    <numFmt numFmtId="177" formatCode="#,##0;\-#,##0;#"/>
    <numFmt numFmtId="178" formatCode="&quot;¥&quot;#,##0\-;&quot;▲\&quot;#,##0\-;#"/>
  </numFmts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u/>
      <sz val="2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73">
    <xf numFmtId="0" fontId="0" fillId="0" borderId="0" xfId="0"/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0" fillId="0" borderId="0" xfId="0" applyAlignment="1"/>
    <xf numFmtId="0" fontId="5" fillId="0" borderId="0" xfId="0" applyFont="1"/>
    <xf numFmtId="0" fontId="0" fillId="0" borderId="0" xfId="0" applyBorder="1"/>
    <xf numFmtId="31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176" fontId="3" fillId="0" borderId="0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 vertical="center" shrinkToFit="1"/>
    </xf>
    <xf numFmtId="9" fontId="0" fillId="2" borderId="6" xfId="1" applyNumberFormat="1" applyFont="1" applyFill="1" applyBorder="1" applyAlignment="1">
      <alignment horizontal="left" vertical="center" shrinkToFit="1"/>
    </xf>
    <xf numFmtId="9" fontId="0" fillId="2" borderId="4" xfId="1" applyNumberFormat="1" applyFont="1" applyFill="1" applyBorder="1" applyAlignment="1">
      <alignment vertical="center" shrinkToFit="1"/>
    </xf>
    <xf numFmtId="0" fontId="0" fillId="0" borderId="0" xfId="0"/>
    <xf numFmtId="0" fontId="4" fillId="4" borderId="19" xfId="0" applyFont="1" applyFill="1" applyBorder="1" applyAlignment="1">
      <alignment horizontal="center" vertical="center" shrinkToFit="1"/>
    </xf>
    <xf numFmtId="0" fontId="10" fillId="0" borderId="0" xfId="0" applyFont="1"/>
    <xf numFmtId="0" fontId="6" fillId="0" borderId="0" xfId="0" applyFont="1" applyAlignment="1"/>
    <xf numFmtId="0" fontId="4" fillId="0" borderId="0" xfId="0" applyFont="1" applyAlignment="1">
      <alignment horizontal="right"/>
    </xf>
    <xf numFmtId="0" fontId="11" fillId="0" borderId="0" xfId="0" applyFont="1"/>
    <xf numFmtId="0" fontId="4" fillId="0" borderId="0" xfId="0" applyFont="1" applyBorder="1" applyAlignment="1" applyProtection="1">
      <alignment horizontal="left"/>
      <protection locked="0"/>
    </xf>
    <xf numFmtId="31" fontId="4" fillId="0" borderId="0" xfId="0" applyNumberFormat="1" applyFont="1" applyBorder="1" applyAlignment="1" applyProtection="1">
      <alignment horizontal="left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5" xfId="0" applyBorder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protection locked="0"/>
    </xf>
    <xf numFmtId="0" fontId="0" fillId="0" borderId="15" xfId="0" applyBorder="1" applyAlignment="1" applyProtection="1">
      <protection locked="0"/>
    </xf>
    <xf numFmtId="0" fontId="0" fillId="0" borderId="9" xfId="0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0" fillId="0" borderId="10" xfId="0" applyBorder="1" applyAlignment="1" applyProtection="1">
      <protection locked="0"/>
    </xf>
    <xf numFmtId="0" fontId="0" fillId="0" borderId="11" xfId="0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4" fillId="4" borderId="7" xfId="0" applyFont="1" applyFill="1" applyBorder="1" applyAlignment="1" applyProtection="1">
      <alignment horizontal="center" vertical="center" shrinkToFit="1"/>
      <protection locked="0"/>
    </xf>
    <xf numFmtId="9" fontId="1" fillId="2" borderId="8" xfId="1" applyNumberFormat="1" applyFont="1" applyFill="1" applyBorder="1" applyAlignment="1" applyProtection="1">
      <alignment horizontal="right" vertical="center" shrinkToFit="1"/>
      <protection locked="0"/>
    </xf>
    <xf numFmtId="9" fontId="1" fillId="2" borderId="17" xfId="1" applyNumberFormat="1" applyFont="1" applyFill="1" applyBorder="1" applyAlignment="1" applyProtection="1">
      <alignment horizontal="right" vertical="center" shrinkToFit="1"/>
      <protection locked="0"/>
    </xf>
    <xf numFmtId="0" fontId="10" fillId="0" borderId="18" xfId="0" applyNumberFormat="1" applyFont="1" applyFill="1" applyBorder="1" applyAlignment="1" applyProtection="1">
      <alignment vertical="center"/>
      <protection locked="0"/>
    </xf>
    <xf numFmtId="0" fontId="10" fillId="0" borderId="7" xfId="0" applyNumberFormat="1" applyFont="1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7" fillId="0" borderId="0" xfId="0" applyFont="1" applyProtection="1">
      <protection locked="0"/>
    </xf>
    <xf numFmtId="0" fontId="10" fillId="0" borderId="19" xfId="0" applyNumberFormat="1" applyFont="1" applyFill="1" applyBorder="1" applyAlignment="1" applyProtection="1">
      <alignment vertical="center"/>
    </xf>
    <xf numFmtId="177" fontId="0" fillId="3" borderId="4" xfId="0" applyNumberFormat="1" applyFill="1" applyBorder="1" applyProtection="1">
      <protection hidden="1"/>
    </xf>
    <xf numFmtId="177" fontId="0" fillId="3" borderId="6" xfId="0" applyNumberFormat="1" applyFill="1" applyBorder="1" applyProtection="1">
      <protection hidden="1"/>
    </xf>
    <xf numFmtId="37" fontId="0" fillId="3" borderId="2" xfId="0" applyNumberFormat="1" applyFill="1" applyBorder="1" applyProtection="1">
      <protection hidden="1"/>
    </xf>
    <xf numFmtId="37" fontId="9" fillId="3" borderId="4" xfId="0" applyNumberFormat="1" applyFont="1" applyFill="1" applyBorder="1" applyProtection="1">
      <protection hidden="1"/>
    </xf>
    <xf numFmtId="178" fontId="3" fillId="3" borderId="3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protection locked="0"/>
    </xf>
    <xf numFmtId="0" fontId="8" fillId="0" borderId="0" xfId="0" applyFont="1" applyAlignment="1" applyProtection="1">
      <alignment shrinkToFit="1"/>
      <protection locked="0"/>
    </xf>
    <xf numFmtId="0" fontId="0" fillId="0" borderId="0" xfId="0" applyAlignment="1" applyProtection="1">
      <alignment shrinkToFit="1"/>
      <protection locked="0"/>
    </xf>
    <xf numFmtId="31" fontId="0" fillId="0" borderId="1" xfId="0" applyNumberFormat="1" applyBorder="1" applyAlignment="1" applyProtection="1">
      <alignment horizontal="center" shrinkToFit="1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shrinkToFit="1"/>
      <protection locked="0"/>
    </xf>
    <xf numFmtId="0" fontId="0" fillId="0" borderId="4" xfId="0" applyBorder="1" applyAlignment="1" applyProtection="1">
      <alignment shrinkToFit="1"/>
      <protection locked="0"/>
    </xf>
    <xf numFmtId="177" fontId="0" fillId="3" borderId="11" xfId="0" applyNumberFormat="1" applyFill="1" applyBorder="1" applyAlignment="1" applyProtection="1">
      <protection hidden="1"/>
    </xf>
    <xf numFmtId="177" fontId="0" fillId="3" borderId="12" xfId="0" applyNumberFormat="1" applyFill="1" applyBorder="1" applyAlignment="1" applyProtection="1">
      <protection hidden="1"/>
    </xf>
    <xf numFmtId="0" fontId="0" fillId="2" borderId="8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8" xfId="0" applyBorder="1" applyAlignment="1" applyProtection="1">
      <alignment horizontal="left"/>
      <protection locked="0"/>
    </xf>
    <xf numFmtId="0" fontId="0" fillId="0" borderId="2" xfId="0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left" shrinkToFit="1"/>
      <protection locked="0"/>
    </xf>
    <xf numFmtId="0" fontId="0" fillId="2" borderId="2" xfId="0" applyFill="1" applyBorder="1" applyAlignment="1">
      <alignment horizontal="center" vertical="center"/>
    </xf>
    <xf numFmtId="0" fontId="5" fillId="0" borderId="2" xfId="0" applyFont="1" applyBorder="1" applyAlignment="1" applyProtection="1">
      <alignment horizontal="left"/>
      <protection locked="0"/>
    </xf>
    <xf numFmtId="37" fontId="0" fillId="0" borderId="8" xfId="1" applyNumberFormat="1" applyFont="1" applyBorder="1" applyAlignment="1" applyProtection="1">
      <protection locked="0"/>
    </xf>
    <xf numFmtId="37" fontId="0" fillId="0" borderId="4" xfId="1" applyNumberFormat="1" applyFont="1" applyBorder="1" applyAlignment="1" applyProtection="1">
      <protection locked="0"/>
    </xf>
    <xf numFmtId="0" fontId="4" fillId="0" borderId="0" xfId="0" applyFont="1" applyAlignment="1" applyProtection="1">
      <alignment shrinkToFit="1"/>
      <protection locked="0"/>
    </xf>
    <xf numFmtId="0" fontId="0" fillId="0" borderId="0" xfId="0" applyAlignment="1" applyProtection="1">
      <alignment vertical="top" shrinkToFit="1"/>
      <protection locked="0"/>
    </xf>
    <xf numFmtId="0" fontId="0" fillId="0" borderId="16" xfId="0" applyBorder="1" applyAlignment="1" applyProtection="1">
      <alignment horizontal="left"/>
      <protection locked="0"/>
    </xf>
    <xf numFmtId="0" fontId="0" fillId="0" borderId="17" xfId="0" applyBorder="1" applyAlignment="1" applyProtection="1">
      <alignment horizontal="left"/>
      <protection locked="0"/>
    </xf>
    <xf numFmtId="0" fontId="0" fillId="2" borderId="8" xfId="1" applyNumberFormat="1" applyFont="1" applyFill="1" applyBorder="1" applyAlignment="1">
      <alignment horizontal="center" vertical="center"/>
    </xf>
    <xf numFmtId="0" fontId="0" fillId="2" borderId="4" xfId="1" applyNumberFormat="1" applyFont="1" applyFill="1" applyBorder="1" applyAlignment="1">
      <alignment horizontal="center" vertical="center"/>
    </xf>
    <xf numFmtId="37" fontId="0" fillId="0" borderId="16" xfId="1" applyNumberFormat="1" applyFont="1" applyBorder="1" applyAlignment="1" applyProtection="1">
      <protection locked="0"/>
    </xf>
    <xf numFmtId="37" fontId="0" fillId="0" borderId="6" xfId="1" applyNumberFormat="1" applyFont="1" applyBorder="1" applyAlignment="1" applyProtection="1">
      <protection locked="0"/>
    </xf>
  </cellXfs>
  <cellStyles count="2">
    <cellStyle name="桁区切り" xfId="1" builtinId="6"/>
    <cellStyle name="標準" xfId="0" builtinId="0"/>
  </cellStyles>
  <dxfs count="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K45"/>
  <sheetViews>
    <sheetView showGridLines="0" tabSelected="1" zoomScaleNormal="100" workbookViewId="0">
      <selection activeCell="B3" sqref="B3:C3"/>
    </sheetView>
  </sheetViews>
  <sheetFormatPr defaultRowHeight="13.5"/>
  <cols>
    <col min="1" max="1" width="0.5" customWidth="1"/>
    <col min="3" max="3" width="30.625" customWidth="1"/>
    <col min="4" max="4" width="4.5" customWidth="1"/>
    <col min="5" max="5" width="7.375" customWidth="1"/>
    <col min="6" max="6" width="5.125" customWidth="1"/>
    <col min="7" max="7" width="5" customWidth="1"/>
    <col min="8" max="8" width="7.5" customWidth="1"/>
    <col min="9" max="9" width="12.5" customWidth="1"/>
    <col min="10" max="10" width="8.25" customWidth="1"/>
    <col min="11" max="11" width="4.25" customWidth="1"/>
    <col min="12" max="12" width="0.875" customWidth="1"/>
  </cols>
  <sheetData>
    <row r="1" spans="2:11" ht="25.5">
      <c r="C1" s="16"/>
      <c r="D1" s="47" t="s">
        <v>28</v>
      </c>
      <c r="E1" s="47"/>
      <c r="F1" s="47"/>
      <c r="G1" s="47"/>
      <c r="H1" s="16"/>
      <c r="I1" s="16"/>
      <c r="J1" s="16"/>
    </row>
    <row r="2" spans="2:11">
      <c r="C2" s="4"/>
      <c r="D2" s="4"/>
      <c r="G2" s="6"/>
      <c r="I2" s="3" t="s">
        <v>5</v>
      </c>
      <c r="J2" s="51"/>
      <c r="K2" s="51"/>
    </row>
    <row r="3" spans="2:11" ht="21.75" customHeight="1">
      <c r="B3" s="60"/>
      <c r="C3" s="60"/>
      <c r="D3" s="40" t="s">
        <v>17</v>
      </c>
      <c r="F3" s="17" t="s">
        <v>22</v>
      </c>
      <c r="G3" s="50"/>
      <c r="H3" s="50"/>
    </row>
    <row r="4" spans="2:11" ht="21.75" customHeight="1">
      <c r="B4" s="62"/>
      <c r="C4" s="62"/>
      <c r="E4" s="5"/>
      <c r="F4" s="39"/>
    </row>
    <row r="5" spans="2:11" ht="17.25">
      <c r="B5" s="15" t="str">
        <f>IF(D1="御 見 積 書","下記のとおり御見積り申し上げます。",IF(D1="注 文 請 書","下記の通りご注文をお請けしました。",IF(D1="納　品　書","下記の通り納品いたします。",IF(D1="請　求　書","下記の通りご請求申し上げます。",IF(D1="領　収　書","下記の通り領収いたしました。","")))))</f>
        <v>下記のとおり御見積り申し上げます。</v>
      </c>
      <c r="F5" s="48" t="s">
        <v>10</v>
      </c>
      <c r="G5" s="48"/>
      <c r="H5" s="48"/>
      <c r="I5" s="48"/>
      <c r="J5" s="48"/>
      <c r="K5" s="48"/>
    </row>
    <row r="6" spans="2:11">
      <c r="F6" s="49" t="s">
        <v>31</v>
      </c>
      <c r="G6" s="49"/>
      <c r="H6" s="49"/>
      <c r="I6" s="49"/>
      <c r="J6" s="49"/>
      <c r="K6" s="49"/>
    </row>
    <row r="7" spans="2:11">
      <c r="B7" s="18" t="s">
        <v>23</v>
      </c>
      <c r="C7" s="19" t="s">
        <v>24</v>
      </c>
      <c r="D7" s="7"/>
      <c r="F7" s="49" t="s">
        <v>3</v>
      </c>
      <c r="G7" s="49"/>
      <c r="H7" s="49"/>
      <c r="I7" s="49"/>
      <c r="J7" s="49"/>
      <c r="K7" s="49"/>
    </row>
    <row r="8" spans="2:11">
      <c r="B8" s="18" t="s">
        <v>25</v>
      </c>
      <c r="C8" s="19" t="s">
        <v>19</v>
      </c>
      <c r="D8" s="8"/>
      <c r="F8" s="49" t="s">
        <v>4</v>
      </c>
      <c r="G8" s="49"/>
      <c r="H8" s="49"/>
      <c r="I8" s="49"/>
      <c r="J8" s="49"/>
      <c r="K8" s="49"/>
    </row>
    <row r="9" spans="2:11">
      <c r="B9" s="18" t="s">
        <v>26</v>
      </c>
      <c r="C9" s="20" t="s">
        <v>29</v>
      </c>
      <c r="D9" s="8"/>
      <c r="F9" s="49" t="s">
        <v>32</v>
      </c>
      <c r="G9" s="49"/>
      <c r="H9" s="49"/>
      <c r="I9" s="49"/>
      <c r="J9" s="49"/>
      <c r="K9" s="49"/>
    </row>
    <row r="10" spans="2:11">
      <c r="B10" s="18" t="s">
        <v>27</v>
      </c>
      <c r="C10" s="20" t="s">
        <v>30</v>
      </c>
      <c r="D10" s="7"/>
      <c r="F10" s="49" t="s">
        <v>33</v>
      </c>
      <c r="G10" s="49"/>
      <c r="H10" s="49"/>
      <c r="I10" s="49"/>
      <c r="J10" s="49"/>
      <c r="K10" s="49"/>
    </row>
    <row r="11" spans="2:11">
      <c r="F11" s="65" t="s">
        <v>20</v>
      </c>
      <c r="G11" s="65"/>
      <c r="H11" s="65"/>
      <c r="I11" s="65"/>
      <c r="J11" s="65"/>
      <c r="K11" s="65"/>
    </row>
    <row r="12" spans="2:11" ht="25.5" customHeight="1">
      <c r="B12" s="1" t="s">
        <v>0</v>
      </c>
      <c r="C12" s="46">
        <f>I44</f>
        <v>0</v>
      </c>
      <c r="D12" s="9"/>
      <c r="F12" s="66" t="s">
        <v>21</v>
      </c>
      <c r="G12" s="66"/>
      <c r="H12" s="66"/>
      <c r="I12" s="66"/>
      <c r="J12" s="66"/>
      <c r="K12" s="66"/>
    </row>
    <row r="13" spans="2:11" ht="9.75" customHeight="1"/>
    <row r="14" spans="2:11" ht="21" customHeight="1">
      <c r="B14" s="56" t="s">
        <v>2</v>
      </c>
      <c r="C14" s="61"/>
      <c r="D14" s="10" t="s">
        <v>11</v>
      </c>
      <c r="E14" s="1" t="s">
        <v>6</v>
      </c>
      <c r="F14" s="1" t="s">
        <v>1</v>
      </c>
      <c r="G14" s="56" t="s">
        <v>8</v>
      </c>
      <c r="H14" s="57"/>
      <c r="I14" s="2" t="s">
        <v>9</v>
      </c>
      <c r="J14" s="56" t="s">
        <v>7</v>
      </c>
      <c r="K14" s="57"/>
    </row>
    <row r="15" spans="2:11" ht="21" customHeight="1">
      <c r="B15" s="58"/>
      <c r="C15" s="59"/>
      <c r="D15" s="21"/>
      <c r="E15" s="22"/>
      <c r="F15" s="21"/>
      <c r="G15" s="63"/>
      <c r="H15" s="64"/>
      <c r="I15" s="42">
        <f>ROUND(E15*G15,0)</f>
        <v>0</v>
      </c>
      <c r="J15" s="52"/>
      <c r="K15" s="53"/>
    </row>
    <row r="16" spans="2:11" ht="21" customHeight="1">
      <c r="B16" s="58"/>
      <c r="C16" s="59"/>
      <c r="D16" s="21"/>
      <c r="E16" s="22"/>
      <c r="F16" s="21"/>
      <c r="G16" s="63"/>
      <c r="H16" s="64"/>
      <c r="I16" s="42">
        <f t="shared" ref="I16:I39" si="0">ROUND(E16*G16,0)</f>
        <v>0</v>
      </c>
      <c r="J16" s="52"/>
      <c r="K16" s="53"/>
    </row>
    <row r="17" spans="2:11" ht="21" customHeight="1">
      <c r="B17" s="58"/>
      <c r="C17" s="59"/>
      <c r="D17" s="21"/>
      <c r="E17" s="22"/>
      <c r="F17" s="21"/>
      <c r="G17" s="63"/>
      <c r="H17" s="64"/>
      <c r="I17" s="42">
        <f t="shared" si="0"/>
        <v>0</v>
      </c>
      <c r="J17" s="52"/>
      <c r="K17" s="53"/>
    </row>
    <row r="18" spans="2:11" ht="21" customHeight="1">
      <c r="B18" s="58"/>
      <c r="C18" s="59"/>
      <c r="D18" s="21"/>
      <c r="E18" s="22"/>
      <c r="F18" s="21"/>
      <c r="G18" s="63"/>
      <c r="H18" s="64"/>
      <c r="I18" s="42">
        <f t="shared" si="0"/>
        <v>0</v>
      </c>
      <c r="J18" s="52"/>
      <c r="K18" s="53"/>
    </row>
    <row r="19" spans="2:11" ht="21" customHeight="1">
      <c r="B19" s="58"/>
      <c r="C19" s="59"/>
      <c r="D19" s="21"/>
      <c r="E19" s="22"/>
      <c r="F19" s="21"/>
      <c r="G19" s="63"/>
      <c r="H19" s="64"/>
      <c r="I19" s="42">
        <f t="shared" si="0"/>
        <v>0</v>
      </c>
      <c r="J19" s="52"/>
      <c r="K19" s="53"/>
    </row>
    <row r="20" spans="2:11" ht="21" customHeight="1">
      <c r="B20" s="58"/>
      <c r="C20" s="59"/>
      <c r="D20" s="21"/>
      <c r="E20" s="22"/>
      <c r="F20" s="21"/>
      <c r="G20" s="63"/>
      <c r="H20" s="64"/>
      <c r="I20" s="42">
        <f t="shared" si="0"/>
        <v>0</v>
      </c>
      <c r="J20" s="52"/>
      <c r="K20" s="53"/>
    </row>
    <row r="21" spans="2:11" ht="21" customHeight="1">
      <c r="B21" s="58"/>
      <c r="C21" s="59"/>
      <c r="D21" s="21"/>
      <c r="E21" s="22"/>
      <c r="F21" s="21"/>
      <c r="G21" s="63"/>
      <c r="H21" s="64"/>
      <c r="I21" s="42">
        <f t="shared" si="0"/>
        <v>0</v>
      </c>
      <c r="J21" s="52"/>
      <c r="K21" s="53"/>
    </row>
    <row r="22" spans="2:11" ht="21" customHeight="1">
      <c r="B22" s="58"/>
      <c r="C22" s="59"/>
      <c r="D22" s="21"/>
      <c r="E22" s="22"/>
      <c r="F22" s="21"/>
      <c r="G22" s="63"/>
      <c r="H22" s="64"/>
      <c r="I22" s="42">
        <f t="shared" si="0"/>
        <v>0</v>
      </c>
      <c r="J22" s="52"/>
      <c r="K22" s="53"/>
    </row>
    <row r="23" spans="2:11" ht="21" customHeight="1">
      <c r="B23" s="58"/>
      <c r="C23" s="59"/>
      <c r="D23" s="21"/>
      <c r="E23" s="22"/>
      <c r="F23" s="21"/>
      <c r="G23" s="63"/>
      <c r="H23" s="64"/>
      <c r="I23" s="42">
        <f t="shared" si="0"/>
        <v>0</v>
      </c>
      <c r="J23" s="52"/>
      <c r="K23" s="53"/>
    </row>
    <row r="24" spans="2:11" ht="21" customHeight="1">
      <c r="B24" s="58"/>
      <c r="C24" s="59"/>
      <c r="D24" s="21"/>
      <c r="E24" s="22"/>
      <c r="F24" s="21"/>
      <c r="G24" s="63"/>
      <c r="H24" s="64"/>
      <c r="I24" s="42">
        <f t="shared" si="0"/>
        <v>0</v>
      </c>
      <c r="J24" s="52"/>
      <c r="K24" s="53"/>
    </row>
    <row r="25" spans="2:11" ht="21" customHeight="1">
      <c r="B25" s="58"/>
      <c r="C25" s="59"/>
      <c r="D25" s="21"/>
      <c r="E25" s="22"/>
      <c r="F25" s="21"/>
      <c r="G25" s="63"/>
      <c r="H25" s="64"/>
      <c r="I25" s="42">
        <f t="shared" si="0"/>
        <v>0</v>
      </c>
      <c r="J25" s="52"/>
      <c r="K25" s="53"/>
    </row>
    <row r="26" spans="2:11" ht="21" customHeight="1">
      <c r="B26" s="58"/>
      <c r="C26" s="59"/>
      <c r="D26" s="21"/>
      <c r="E26" s="22"/>
      <c r="F26" s="21"/>
      <c r="G26" s="63"/>
      <c r="H26" s="64"/>
      <c r="I26" s="42">
        <f t="shared" si="0"/>
        <v>0</v>
      </c>
      <c r="J26" s="52"/>
      <c r="K26" s="53"/>
    </row>
    <row r="27" spans="2:11" ht="21" customHeight="1">
      <c r="B27" s="58"/>
      <c r="C27" s="59"/>
      <c r="D27" s="21"/>
      <c r="E27" s="22"/>
      <c r="F27" s="21"/>
      <c r="G27" s="63"/>
      <c r="H27" s="64"/>
      <c r="I27" s="42">
        <f t="shared" si="0"/>
        <v>0</v>
      </c>
      <c r="J27" s="52"/>
      <c r="K27" s="53"/>
    </row>
    <row r="28" spans="2:11" s="13" customFormat="1" ht="21" customHeight="1">
      <c r="B28" s="58"/>
      <c r="C28" s="59"/>
      <c r="D28" s="21"/>
      <c r="E28" s="22"/>
      <c r="F28" s="21"/>
      <c r="G28" s="63"/>
      <c r="H28" s="64"/>
      <c r="I28" s="42">
        <f t="shared" ref="I28" si="1">ROUND(E28*G28,0)</f>
        <v>0</v>
      </c>
      <c r="J28" s="52"/>
      <c r="K28" s="53"/>
    </row>
    <row r="29" spans="2:11" ht="21" customHeight="1">
      <c r="B29" s="58"/>
      <c r="C29" s="59"/>
      <c r="D29" s="21"/>
      <c r="E29" s="22"/>
      <c r="F29" s="21"/>
      <c r="G29" s="63"/>
      <c r="H29" s="64"/>
      <c r="I29" s="42">
        <f t="shared" si="0"/>
        <v>0</v>
      </c>
      <c r="J29" s="52"/>
      <c r="K29" s="53"/>
    </row>
    <row r="30" spans="2:11" s="13" customFormat="1" ht="21" customHeight="1">
      <c r="B30" s="58"/>
      <c r="C30" s="59"/>
      <c r="D30" s="21"/>
      <c r="E30" s="22"/>
      <c r="F30" s="21"/>
      <c r="G30" s="63"/>
      <c r="H30" s="64"/>
      <c r="I30" s="42">
        <f t="shared" ref="I30:I31" si="2">ROUND(E30*G30,0)</f>
        <v>0</v>
      </c>
      <c r="J30" s="52"/>
      <c r="K30" s="53"/>
    </row>
    <row r="31" spans="2:11" s="13" customFormat="1" ht="21" customHeight="1">
      <c r="B31" s="58"/>
      <c r="C31" s="59"/>
      <c r="D31" s="21"/>
      <c r="E31" s="22"/>
      <c r="F31" s="21"/>
      <c r="G31" s="63"/>
      <c r="H31" s="64"/>
      <c r="I31" s="42">
        <f t="shared" si="2"/>
        <v>0</v>
      </c>
      <c r="J31" s="52"/>
      <c r="K31" s="53"/>
    </row>
    <row r="32" spans="2:11" ht="21" customHeight="1">
      <c r="B32" s="58"/>
      <c r="C32" s="59"/>
      <c r="D32" s="21"/>
      <c r="E32" s="22"/>
      <c r="F32" s="21"/>
      <c r="G32" s="63"/>
      <c r="H32" s="64"/>
      <c r="I32" s="42">
        <f t="shared" si="0"/>
        <v>0</v>
      </c>
      <c r="J32" s="52"/>
      <c r="K32" s="53"/>
    </row>
    <row r="33" spans="2:11" ht="21" customHeight="1">
      <c r="B33" s="58"/>
      <c r="C33" s="59"/>
      <c r="D33" s="21"/>
      <c r="E33" s="22"/>
      <c r="F33" s="21"/>
      <c r="G33" s="63"/>
      <c r="H33" s="64"/>
      <c r="I33" s="42">
        <f>ROUND(E33*G33,0)</f>
        <v>0</v>
      </c>
      <c r="J33" s="52"/>
      <c r="K33" s="53"/>
    </row>
    <row r="34" spans="2:11" ht="21" customHeight="1">
      <c r="B34" s="58"/>
      <c r="C34" s="59"/>
      <c r="D34" s="21"/>
      <c r="E34" s="22"/>
      <c r="F34" s="21"/>
      <c r="G34" s="63"/>
      <c r="H34" s="64"/>
      <c r="I34" s="42">
        <f t="shared" si="0"/>
        <v>0</v>
      </c>
      <c r="J34" s="52"/>
      <c r="K34" s="53"/>
    </row>
    <row r="35" spans="2:11" ht="21" customHeight="1">
      <c r="B35" s="58"/>
      <c r="C35" s="59"/>
      <c r="D35" s="21"/>
      <c r="E35" s="22"/>
      <c r="F35" s="21"/>
      <c r="G35" s="63"/>
      <c r="H35" s="64"/>
      <c r="I35" s="42">
        <f t="shared" si="0"/>
        <v>0</v>
      </c>
      <c r="J35" s="52"/>
      <c r="K35" s="53"/>
    </row>
    <row r="36" spans="2:11" ht="21" customHeight="1">
      <c r="B36" s="58"/>
      <c r="C36" s="59"/>
      <c r="D36" s="21"/>
      <c r="E36" s="22"/>
      <c r="F36" s="21"/>
      <c r="G36" s="63"/>
      <c r="H36" s="64"/>
      <c r="I36" s="42">
        <f t="shared" si="0"/>
        <v>0</v>
      </c>
      <c r="J36" s="52"/>
      <c r="K36" s="53"/>
    </row>
    <row r="37" spans="2:11" ht="21" customHeight="1">
      <c r="B37" s="58"/>
      <c r="C37" s="59"/>
      <c r="D37" s="21"/>
      <c r="E37" s="22"/>
      <c r="F37" s="21"/>
      <c r="G37" s="63"/>
      <c r="H37" s="64"/>
      <c r="I37" s="42">
        <f t="shared" si="0"/>
        <v>0</v>
      </c>
      <c r="J37" s="52"/>
      <c r="K37" s="53"/>
    </row>
    <row r="38" spans="2:11" ht="21" customHeight="1">
      <c r="B38" s="58"/>
      <c r="C38" s="59"/>
      <c r="D38" s="21"/>
      <c r="E38" s="22"/>
      <c r="F38" s="21"/>
      <c r="G38" s="63"/>
      <c r="H38" s="64"/>
      <c r="I38" s="42">
        <f t="shared" si="0"/>
        <v>0</v>
      </c>
      <c r="J38" s="52"/>
      <c r="K38" s="53"/>
    </row>
    <row r="39" spans="2:11" ht="21" customHeight="1" thickBot="1">
      <c r="B39" s="67"/>
      <c r="C39" s="68"/>
      <c r="D39" s="23"/>
      <c r="E39" s="24"/>
      <c r="F39" s="23"/>
      <c r="G39" s="71"/>
      <c r="H39" s="72"/>
      <c r="I39" s="43">
        <f t="shared" si="0"/>
        <v>0</v>
      </c>
      <c r="J39" s="52"/>
      <c r="K39" s="53"/>
    </row>
    <row r="40" spans="2:11" ht="15" customHeight="1" thickTop="1">
      <c r="B40" s="25"/>
      <c r="C40" s="26"/>
      <c r="D40" s="26"/>
      <c r="E40" s="26"/>
      <c r="F40" s="27"/>
      <c r="G40" s="41" t="s">
        <v>16</v>
      </c>
      <c r="H40" s="37"/>
      <c r="I40" s="38"/>
      <c r="J40" s="14" t="s">
        <v>12</v>
      </c>
      <c r="K40" s="34" t="s">
        <v>18</v>
      </c>
    </row>
    <row r="41" spans="2:11" ht="15" customHeight="1">
      <c r="B41" s="28"/>
      <c r="C41" s="29"/>
      <c r="D41" s="29"/>
      <c r="E41" s="29"/>
      <c r="F41" s="30"/>
      <c r="G41" s="35">
        <v>0.08</v>
      </c>
      <c r="H41" s="12" t="s">
        <v>13</v>
      </c>
      <c r="I41" s="44">
        <f>SUMIF(D15:D39,"=※",I15:I39)</f>
        <v>0</v>
      </c>
      <c r="J41" s="54">
        <f>IF(K40="",0,IF(K40="内税",ROUND(I41 - (I41 / (1 + G41)),0),ROUND(I41*G41,0)))</f>
        <v>0</v>
      </c>
      <c r="K41" s="55"/>
    </row>
    <row r="42" spans="2:11" ht="15" customHeight="1">
      <c r="B42" s="28"/>
      <c r="C42" s="29"/>
      <c r="D42" s="29"/>
      <c r="E42" s="29"/>
      <c r="F42" s="30"/>
      <c r="G42" s="36">
        <v>0.1</v>
      </c>
      <c r="H42" s="11" t="s">
        <v>13</v>
      </c>
      <c r="I42" s="44">
        <f>SUMIF(D15:D39,"&lt;&gt;※",I15:I39)</f>
        <v>0</v>
      </c>
      <c r="J42" s="54">
        <f>IF(K40="",0,IF(K40="内税",ROUND(I42 - (I42 / (1 + G42)),0),ROUND(I42*G42,0)))</f>
        <v>0</v>
      </c>
      <c r="K42" s="55"/>
    </row>
    <row r="43" spans="2:11" ht="15" customHeight="1">
      <c r="B43" s="28"/>
      <c r="C43" s="29"/>
      <c r="D43" s="29"/>
      <c r="E43" s="29"/>
      <c r="F43" s="30"/>
      <c r="G43" s="69" t="s">
        <v>14</v>
      </c>
      <c r="H43" s="70"/>
      <c r="I43" s="44">
        <f>I41+I42</f>
        <v>0</v>
      </c>
      <c r="J43" s="54">
        <f>J41+J42</f>
        <v>0</v>
      </c>
      <c r="K43" s="55"/>
    </row>
    <row r="44" spans="2:11" ht="15" customHeight="1">
      <c r="B44" s="31"/>
      <c r="C44" s="32"/>
      <c r="D44" s="32"/>
      <c r="E44" s="32"/>
      <c r="F44" s="33"/>
      <c r="G44" s="69" t="s">
        <v>15</v>
      </c>
      <c r="H44" s="70"/>
      <c r="I44" s="45">
        <f>IF(K40="外税",I43+J43,I43)</f>
        <v>0</v>
      </c>
      <c r="J44" s="31"/>
      <c r="K44" s="33"/>
    </row>
    <row r="45" spans="2:11" ht="4.5" customHeight="1"/>
  </sheetData>
  <sheetProtection password="EC5A" sheet="1" objects="1" scenarios="1"/>
  <mergeCells count="96">
    <mergeCell ref="G34:H34"/>
    <mergeCell ref="G35:H35"/>
    <mergeCell ref="G44:H44"/>
    <mergeCell ref="G36:H36"/>
    <mergeCell ref="G37:H37"/>
    <mergeCell ref="G38:H38"/>
    <mergeCell ref="G39:H39"/>
    <mergeCell ref="G43:H43"/>
    <mergeCell ref="B29:C29"/>
    <mergeCell ref="B38:C38"/>
    <mergeCell ref="B34:C34"/>
    <mergeCell ref="B26:C26"/>
    <mergeCell ref="B27:C27"/>
    <mergeCell ref="B30:C30"/>
    <mergeCell ref="B31:C31"/>
    <mergeCell ref="B28:C28"/>
    <mergeCell ref="B39:C39"/>
    <mergeCell ref="B32:C32"/>
    <mergeCell ref="B33:C33"/>
    <mergeCell ref="B35:C35"/>
    <mergeCell ref="B36:C36"/>
    <mergeCell ref="B37:C37"/>
    <mergeCell ref="G19:H19"/>
    <mergeCell ref="G27:H27"/>
    <mergeCell ref="G29:H29"/>
    <mergeCell ref="G32:H32"/>
    <mergeCell ref="F9:K9"/>
    <mergeCell ref="F10:K10"/>
    <mergeCell ref="F11:K11"/>
    <mergeCell ref="F12:K12"/>
    <mergeCell ref="G15:H15"/>
    <mergeCell ref="G16:H16"/>
    <mergeCell ref="G17:H17"/>
    <mergeCell ref="G18:H18"/>
    <mergeCell ref="G20:H20"/>
    <mergeCell ref="G21:H21"/>
    <mergeCell ref="G14:H14"/>
    <mergeCell ref="J26:K26"/>
    <mergeCell ref="G33:H33"/>
    <mergeCell ref="G22:H22"/>
    <mergeCell ref="G23:H23"/>
    <mergeCell ref="G24:H24"/>
    <mergeCell ref="G25:H25"/>
    <mergeCell ref="G26:H26"/>
    <mergeCell ref="G28:H28"/>
    <mergeCell ref="G30:H30"/>
    <mergeCell ref="G31:H31"/>
    <mergeCell ref="B3:C3"/>
    <mergeCell ref="B22:C22"/>
    <mergeCell ref="B14:C14"/>
    <mergeCell ref="B15:C15"/>
    <mergeCell ref="B20:C20"/>
    <mergeCell ref="B21:C21"/>
    <mergeCell ref="B16:C16"/>
    <mergeCell ref="B17:C17"/>
    <mergeCell ref="B18:C18"/>
    <mergeCell ref="B19:C19"/>
    <mergeCell ref="B4:C4"/>
    <mergeCell ref="B23:C23"/>
    <mergeCell ref="B24:C24"/>
    <mergeCell ref="B25:C25"/>
    <mergeCell ref="J24:K24"/>
    <mergeCell ref="J25:K25"/>
    <mergeCell ref="J27:K27"/>
    <mergeCell ref="J28:K28"/>
    <mergeCell ref="J19:K19"/>
    <mergeCell ref="J20:K20"/>
    <mergeCell ref="J21:K21"/>
    <mergeCell ref="J22:K22"/>
    <mergeCell ref="J23:K23"/>
    <mergeCell ref="J14:K14"/>
    <mergeCell ref="J15:K15"/>
    <mergeCell ref="J16:K16"/>
    <mergeCell ref="J17:K17"/>
    <mergeCell ref="J18:K18"/>
    <mergeCell ref="J29:K29"/>
    <mergeCell ref="J30:K30"/>
    <mergeCell ref="J31:K31"/>
    <mergeCell ref="J32:K32"/>
    <mergeCell ref="J33:K33"/>
    <mergeCell ref="J39:K39"/>
    <mergeCell ref="J41:K41"/>
    <mergeCell ref="J42:K42"/>
    <mergeCell ref="J43:K43"/>
    <mergeCell ref="J34:K34"/>
    <mergeCell ref="J35:K35"/>
    <mergeCell ref="J36:K36"/>
    <mergeCell ref="J37:K37"/>
    <mergeCell ref="J38:K38"/>
    <mergeCell ref="D1:G1"/>
    <mergeCell ref="F5:K5"/>
    <mergeCell ref="F6:K6"/>
    <mergeCell ref="F7:K7"/>
    <mergeCell ref="F8:K8"/>
    <mergeCell ref="G3:H3"/>
    <mergeCell ref="J2:K2"/>
  </mergeCells>
  <phoneticPr fontId="2"/>
  <conditionalFormatting sqref="F11:K12">
    <cfRule type="expression" dxfId="4" priority="5">
      <formula>$D$1&lt;&gt;"請　求　書"</formula>
    </cfRule>
  </conditionalFormatting>
  <conditionalFormatting sqref="B10:C10">
    <cfRule type="expression" dxfId="3" priority="4">
      <formula>$D$1&lt;&gt;"御 見 積 書"</formula>
    </cfRule>
  </conditionalFormatting>
  <conditionalFormatting sqref="B7:C7">
    <cfRule type="expression" dxfId="2" priority="3">
      <formula>AND($D$1&lt;&gt;"御 見 積 書",$D$1&lt;&gt;"注 文 請 書")</formula>
    </cfRule>
  </conditionalFormatting>
  <conditionalFormatting sqref="B8:C8">
    <cfRule type="expression" dxfId="1" priority="2">
      <formula>AND($D$1&lt;&gt;"御 見 積 書",$D$1&lt;&gt;"注 文 請 書")</formula>
    </cfRule>
  </conditionalFormatting>
  <conditionalFormatting sqref="B9:C9">
    <cfRule type="expression" dxfId="0" priority="1">
      <formula>AND($D$1&lt;&gt;"御 見 積 書",$D$1&lt;&gt;"注 文 請 書")</formula>
    </cfRule>
  </conditionalFormatting>
  <dataValidations count="5">
    <dataValidation type="list" allowBlank="1" showInputMessage="1" showErrorMessage="1" sqref="D15:D39">
      <formula1>"※"</formula1>
    </dataValidation>
    <dataValidation type="list" allowBlank="1" sqref="D3">
      <formula1>"様,御中,殿"</formula1>
    </dataValidation>
    <dataValidation type="list" allowBlank="1" showInputMessage="1" showErrorMessage="1" sqref="K40">
      <formula1>"外税,内税"</formula1>
    </dataValidation>
    <dataValidation type="list" allowBlank="1" sqref="D1:G1">
      <formula1>"御 見 積 書,注 文 請 書,納　品　書,請　求　書,領　収　書"</formula1>
    </dataValidation>
    <dataValidation type="list" sqref="F15:F39">
      <formula1>"個,本,台,式"</formula1>
    </dataValidation>
  </dataValidations>
  <pageMargins left="0.39370078740157483" right="0.19685039370078741" top="0.59055118110236227" bottom="0.19685039370078741" header="0.51181102362204722" footer="0.51181102362204722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伝票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watanabe</dc:creator>
  <cp:lastModifiedBy>Misako Watanabe</cp:lastModifiedBy>
  <cp:lastPrinted>2025-02-18T02:58:36Z</cp:lastPrinted>
  <dcterms:created xsi:type="dcterms:W3CDTF">2009-02-14T12:31:57Z</dcterms:created>
  <dcterms:modified xsi:type="dcterms:W3CDTF">2025-02-18T04:58:23Z</dcterms:modified>
</cp:coreProperties>
</file>